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76" yWindow="84" windowWidth="21984" windowHeight="10416"/>
  </bookViews>
  <sheets>
    <sheet name="Berechnung" sheetId="1" r:id="rId1"/>
    <sheet name="Anleitung" sheetId="2" r:id="rId2"/>
  </sheets>
  <calcPr calcId="125725"/>
</workbook>
</file>

<file path=xl/calcChain.xml><?xml version="1.0" encoding="utf-8"?>
<calcChain xmlns="http://schemas.openxmlformats.org/spreadsheetml/2006/main">
  <c r="I8" i="1"/>
  <c r="J8"/>
  <c r="K8"/>
  <c r="L8"/>
  <c r="M8"/>
  <c r="N8"/>
  <c r="O8"/>
  <c r="P8"/>
  <c r="Q8"/>
  <c r="R8"/>
  <c r="S8"/>
  <c r="T8"/>
  <c r="U8"/>
  <c r="V8"/>
  <c r="W8"/>
  <c r="X8"/>
  <c r="Y8"/>
  <c r="Z8"/>
  <c r="K10"/>
  <c r="L10"/>
  <c r="M10"/>
  <c r="N10"/>
  <c r="O10"/>
  <c r="P10"/>
  <c r="Q10"/>
  <c r="R10"/>
  <c r="S10"/>
  <c r="T10"/>
  <c r="U10"/>
  <c r="V10"/>
  <c r="W10"/>
  <c r="X10"/>
  <c r="Y10"/>
  <c r="Z10"/>
  <c r="B3"/>
  <c r="B9" s="1"/>
  <c r="C10" s="1"/>
  <c r="C8" s="1"/>
  <c r="N9"/>
  <c r="O9"/>
  <c r="P9"/>
  <c r="Q9"/>
  <c r="R9"/>
  <c r="S9"/>
  <c r="T9"/>
  <c r="U9"/>
  <c r="V9"/>
  <c r="W9"/>
  <c r="X9"/>
  <c r="Y9"/>
  <c r="Z9"/>
  <c r="Z3"/>
  <c r="Y3"/>
  <c r="X3"/>
  <c r="W3"/>
  <c r="V3"/>
  <c r="U3"/>
  <c r="T3"/>
  <c r="S3"/>
  <c r="R3"/>
  <c r="Q3"/>
  <c r="P3"/>
  <c r="O3"/>
  <c r="N3"/>
  <c r="O6"/>
  <c r="V6"/>
  <c r="W6"/>
  <c r="X6"/>
  <c r="Y6"/>
  <c r="Z6"/>
  <c r="P6"/>
  <c r="Q6"/>
  <c r="R6"/>
  <c r="S6"/>
  <c r="T6"/>
  <c r="U6"/>
  <c r="E10" l="1"/>
  <c r="F10"/>
  <c r="I10"/>
  <c r="J10"/>
  <c r="G10"/>
  <c r="L3"/>
  <c r="H10"/>
  <c r="H8" s="1"/>
  <c r="D10"/>
  <c r="M3"/>
  <c r="E3" l="1"/>
  <c r="E8"/>
  <c r="F3"/>
  <c r="F8"/>
  <c r="G3"/>
  <c r="G8"/>
  <c r="D3"/>
  <c r="D8"/>
  <c r="H3"/>
  <c r="K3"/>
  <c r="J3"/>
  <c r="I3"/>
  <c r="C3"/>
  <c r="D2" l="1"/>
</calcChain>
</file>

<file path=xl/sharedStrings.xml><?xml version="1.0" encoding="utf-8"?>
<sst xmlns="http://schemas.openxmlformats.org/spreadsheetml/2006/main" count="9" uniqueCount="9">
  <si>
    <t>Medikament:</t>
  </si>
  <si>
    <r>
      <t xml:space="preserve">Dosierung </t>
    </r>
    <r>
      <rPr>
        <sz val="11"/>
        <color theme="1"/>
        <rFont val="Times New Roman"/>
        <family val="1"/>
      </rPr>
      <t>(Stck. pro Tag)</t>
    </r>
    <r>
      <rPr>
        <b/>
        <sz val="11"/>
        <color theme="1"/>
        <rFont val="Times New Roman"/>
        <family val="1"/>
      </rPr>
      <t>:</t>
    </r>
  </si>
  <si>
    <r>
      <t xml:space="preserve">Demnächst Folgerezept? </t>
    </r>
    <r>
      <rPr>
        <sz val="11"/>
        <color theme="1"/>
        <rFont val="Times New Roman"/>
        <family val="1"/>
      </rPr>
      <t>(autom.)</t>
    </r>
  </si>
  <si>
    <t>Wird automatisch errechnet</t>
  </si>
  <si>
    <t>Feld für das "Alarm"-Signal</t>
  </si>
  <si>
    <t>Tabelle begonnen bzw. nach Änderungen fortgesetzt am:</t>
  </si>
  <si>
    <t>Von Hand auszufüllen</t>
  </si>
  <si>
    <t>Verschreibender Arzt</t>
  </si>
  <si>
    <r>
      <t xml:space="preserve">Erst- bzw. Restbestand am </t>
    </r>
    <r>
      <rPr>
        <sz val="11"/>
        <color theme="1"/>
        <rFont val="Times New Roman"/>
        <family val="1"/>
      </rPr>
      <t>... (s.o.)</t>
    </r>
  </si>
</sst>
</file>

<file path=xl/styles.xml><?xml version="1.0" encoding="utf-8"?>
<styleSheet xmlns="http://schemas.openxmlformats.org/spreadsheetml/2006/main">
  <fonts count="10">
    <font>
      <sz val="11"/>
      <color theme="1"/>
      <name val="Times New Roman"/>
      <family val="2"/>
    </font>
    <font>
      <b/>
      <sz val="11"/>
      <color theme="1"/>
      <name val="Times New Roman"/>
      <family val="1"/>
    </font>
    <font>
      <sz val="11"/>
      <color theme="1"/>
      <name val="Times New Roman"/>
      <family val="1"/>
    </font>
    <font>
      <sz val="11"/>
      <color rgb="FFFF0000"/>
      <name val="Times New Roman"/>
      <family val="1"/>
    </font>
    <font>
      <sz val="11"/>
      <color theme="3" tint="0.79998168889431442"/>
      <name val="Times New Roman"/>
      <family val="2"/>
    </font>
    <font>
      <b/>
      <sz val="14"/>
      <color rgb="FFFF0000"/>
      <name val="Times New Roman"/>
      <family val="1"/>
    </font>
    <font>
      <b/>
      <i/>
      <sz val="11"/>
      <color theme="1"/>
      <name val="Times New Roman"/>
      <family val="1"/>
    </font>
    <font>
      <b/>
      <i/>
      <sz val="11"/>
      <color rgb="FFFF0000"/>
      <name val="Times New Roman"/>
      <family val="1"/>
    </font>
    <font>
      <sz val="11"/>
      <color theme="4" tint="0.59996337778862885"/>
      <name val="Times New Roman"/>
      <family val="2"/>
    </font>
    <font>
      <b/>
      <sz val="10"/>
      <color theme="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theme="9" tint="0.59996337778862885"/>
        <bgColor indexed="64"/>
      </patternFill>
    </fill>
    <fill>
      <patternFill patternType="solid">
        <fgColor theme="6" tint="0.599963377788628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ck">
        <color rgb="FFFF0000"/>
      </left>
      <right style="thick">
        <color rgb="FFFF0000"/>
      </right>
      <top style="thick">
        <color rgb="FFFF0000"/>
      </top>
      <bottom style="thick">
        <color rgb="FFFF0000"/>
      </bottom>
      <diagonal/>
    </border>
  </borders>
  <cellStyleXfs count="1">
    <xf numFmtId="0" fontId="0" fillId="0" borderId="0"/>
  </cellStyleXfs>
  <cellXfs count="36">
    <xf numFmtId="0" fontId="0" fillId="0" borderId="0" xfId="0"/>
    <xf numFmtId="0" fontId="0" fillId="2" borderId="0" xfId="0" applyFill="1" applyAlignment="1" applyProtection="1">
      <alignment vertical="center"/>
      <protection hidden="1"/>
    </xf>
    <xf numFmtId="0" fontId="0" fillId="2" borderId="0" xfId="0" applyFill="1" applyAlignment="1" applyProtection="1">
      <alignment vertical="center"/>
    </xf>
    <xf numFmtId="0" fontId="0" fillId="2" borderId="0" xfId="0" applyFill="1" applyAlignment="1" applyProtection="1">
      <alignment vertical="center"/>
      <protection locked="0"/>
    </xf>
    <xf numFmtId="0" fontId="1" fillId="2" borderId="0" xfId="0" applyFont="1" applyFill="1" applyAlignment="1" applyProtection="1">
      <alignment vertical="center"/>
    </xf>
    <xf numFmtId="0" fontId="1" fillId="2" borderId="0" xfId="0" applyFont="1" applyFill="1" applyAlignment="1" applyProtection="1">
      <alignment vertical="center"/>
      <protection locked="0"/>
    </xf>
    <xf numFmtId="1" fontId="0" fillId="2" borderId="0" xfId="0" applyNumberFormat="1" applyFill="1" applyAlignment="1" applyProtection="1">
      <alignment vertical="center"/>
    </xf>
    <xf numFmtId="1" fontId="0" fillId="2" borderId="0" xfId="0" applyNumberFormat="1" applyFill="1" applyAlignment="1" applyProtection="1">
      <alignment vertical="center"/>
      <protection locked="0"/>
    </xf>
    <xf numFmtId="14" fontId="0" fillId="2" borderId="0" xfId="0" applyNumberFormat="1" applyFill="1" applyAlignment="1" applyProtection="1">
      <alignment vertical="center"/>
      <protection hidden="1"/>
    </xf>
    <xf numFmtId="0" fontId="0" fillId="2" borderId="0" xfId="0" applyFill="1" applyAlignment="1" applyProtection="1">
      <alignment horizontal="right" vertical="center"/>
      <protection hidden="1"/>
    </xf>
    <xf numFmtId="0" fontId="4" fillId="2" borderId="0" xfId="0" applyNumberFormat="1" applyFont="1" applyFill="1" applyAlignment="1" applyProtection="1">
      <alignment horizontal="right" vertical="center"/>
      <protection hidden="1"/>
    </xf>
    <xf numFmtId="0" fontId="0" fillId="2" borderId="0" xfId="0" applyNumberFormat="1" applyFill="1" applyAlignment="1" applyProtection="1">
      <alignment vertical="center"/>
      <protection hidden="1"/>
    </xf>
    <xf numFmtId="0" fontId="0" fillId="2" borderId="0" xfId="0" applyFill="1" applyAlignment="1" applyProtection="1">
      <alignment horizontal="center" vertical="center" wrapText="1"/>
      <protection hidden="1"/>
    </xf>
    <xf numFmtId="0" fontId="0" fillId="2" borderId="0" xfId="0" applyFill="1" applyAlignment="1" applyProtection="1">
      <alignment horizontal="center" vertical="center"/>
      <protection hidden="1"/>
    </xf>
    <xf numFmtId="12" fontId="0" fillId="2" borderId="0" xfId="0" applyNumberFormat="1" applyFill="1" applyAlignment="1" applyProtection="1">
      <alignment vertical="center"/>
      <protection hidden="1"/>
    </xf>
    <xf numFmtId="12" fontId="3" fillId="2" borderId="0" xfId="0" applyNumberFormat="1" applyFont="1" applyFill="1" applyAlignment="1" applyProtection="1">
      <alignment vertical="center"/>
      <protection hidden="1"/>
    </xf>
    <xf numFmtId="0" fontId="4" fillId="2" borderId="0" xfId="0" applyNumberFormat="1" applyFont="1" applyFill="1" applyAlignment="1" applyProtection="1">
      <alignment horizontal="right" vertical="center"/>
      <protection locked="0" hidden="1"/>
    </xf>
    <xf numFmtId="0" fontId="0" fillId="2" borderId="0" xfId="0" applyFill="1" applyAlignment="1" applyProtection="1">
      <alignment vertical="center"/>
      <protection locked="0" hidden="1"/>
    </xf>
    <xf numFmtId="0" fontId="1" fillId="3" borderId="4"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xf>
    <xf numFmtId="14" fontId="1" fillId="4" borderId="3" xfId="0" applyNumberFormat="1" applyFont="1" applyFill="1" applyBorder="1" applyAlignment="1" applyProtection="1">
      <alignment horizontal="center" vertical="center" wrapText="1"/>
      <protection locked="0"/>
    </xf>
    <xf numFmtId="0" fontId="1" fillId="3" borderId="1" xfId="0" applyFont="1" applyFill="1" applyBorder="1" applyAlignment="1" applyProtection="1">
      <alignment horizontal="left" vertical="center"/>
    </xf>
    <xf numFmtId="14" fontId="1" fillId="3" borderId="2" xfId="0" applyNumberFormat="1" applyFont="1" applyFill="1" applyBorder="1" applyAlignment="1" applyProtection="1">
      <alignment vertical="center"/>
    </xf>
    <xf numFmtId="0" fontId="1" fillId="3" borderId="1" xfId="0" applyFont="1" applyFill="1" applyBorder="1" applyAlignment="1" applyProtection="1">
      <alignment horizontal="left" vertical="center"/>
      <protection hidden="1"/>
    </xf>
    <xf numFmtId="0" fontId="0" fillId="3" borderId="1" xfId="0" applyFill="1" applyBorder="1" applyAlignment="1" applyProtection="1">
      <alignment horizontal="right" vertical="center"/>
      <protection hidden="1"/>
    </xf>
    <xf numFmtId="0" fontId="1"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0" fillId="4" borderId="1" xfId="0" applyNumberFormat="1" applyFill="1" applyBorder="1" applyAlignment="1" applyProtection="1">
      <alignment vertical="center"/>
      <protection locked="0"/>
    </xf>
    <xf numFmtId="0" fontId="7" fillId="3" borderId="5"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protection hidden="1"/>
    </xf>
    <xf numFmtId="0" fontId="6" fillId="3" borderId="2" xfId="0" applyFont="1" applyFill="1" applyBorder="1" applyAlignment="1" applyProtection="1">
      <alignment horizontal="center" vertical="center"/>
      <protection hidden="1"/>
    </xf>
    <xf numFmtId="12" fontId="8" fillId="2" borderId="0" xfId="0" applyNumberFormat="1" applyFont="1" applyFill="1" applyAlignment="1" applyProtection="1">
      <alignment vertical="center"/>
      <protection hidden="1"/>
    </xf>
    <xf numFmtId="0" fontId="8" fillId="2" borderId="0" xfId="0" applyFont="1" applyFill="1" applyAlignment="1" applyProtection="1">
      <alignment horizontal="right" vertical="center"/>
      <protection hidden="1"/>
    </xf>
    <xf numFmtId="0" fontId="1" fillId="3" borderId="1" xfId="0" applyNumberFormat="1" applyFont="1" applyFill="1" applyBorder="1" applyAlignment="1" applyProtection="1">
      <alignment vertical="center"/>
    </xf>
    <xf numFmtId="0" fontId="9" fillId="2" borderId="0" xfId="0" applyNumberFormat="1" applyFont="1" applyFill="1" applyAlignment="1" applyProtection="1">
      <alignment vertical="center"/>
      <protection locked="0" hidden="1"/>
    </xf>
    <xf numFmtId="0" fontId="0" fillId="2" borderId="0" xfId="0" applyNumberFormat="1" applyFill="1" applyAlignment="1" applyProtection="1">
      <alignment vertical="center"/>
      <protection locked="0" hidden="1"/>
    </xf>
  </cellXfs>
  <cellStyles count="1">
    <cellStyle name="Standard" xfId="0" builtinId="0"/>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533400</xdr:colOff>
      <xdr:row>1</xdr:row>
      <xdr:rowOff>129540</xdr:rowOff>
    </xdr:from>
    <xdr:to>
      <xdr:col>11</xdr:col>
      <xdr:colOff>434340</xdr:colOff>
      <xdr:row>40</xdr:row>
      <xdr:rowOff>114300</xdr:rowOff>
    </xdr:to>
    <xdr:sp macro="" textlink="">
      <xdr:nvSpPr>
        <xdr:cNvPr id="2" name="Textfeld 1"/>
        <xdr:cNvSpPr txBox="1"/>
      </xdr:nvSpPr>
      <xdr:spPr>
        <a:xfrm>
          <a:off x="533400" y="304800"/>
          <a:ext cx="8618220" cy="681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numCol="3" spcCol="180000" rtlCol="0" anchor="t"/>
        <a:lstStyle/>
        <a:p>
          <a:r>
            <a:rPr lang="de-DE" sz="1400" b="1"/>
            <a:t>Wann</a:t>
          </a:r>
          <a:r>
            <a:rPr lang="de-DE" sz="1400" b="1" baseline="0"/>
            <a:t> ein Nachfolgerezept bestellen?</a:t>
          </a:r>
        </a:p>
        <a:p>
          <a:endParaRPr lang="de-DE" sz="1100" baseline="0"/>
        </a:p>
        <a:p>
          <a:r>
            <a:rPr lang="de-DE" sz="1100" baseline="0"/>
            <a:t>Die meisten älteren Menschen sind seit Jahren medikamentös bestens auf ihre Zipperlein eingestellt. Nur ab und zu ist ein Folgerezept erforderlich. So kann es kommen, dass der Hausarzt im ganzen Quartal nur ein Rezept – also fast nichts </a:t>
          </a:r>
          <a:r>
            <a:rPr lang="de-DE" sz="1100" baseline="0">
              <a:solidFill>
                <a:schemeClr val="dk1"/>
              </a:solidFill>
              <a:latin typeface="+mn-lt"/>
              <a:ea typeface="+mn-ea"/>
              <a:cs typeface="+mn-cs"/>
            </a:rPr>
            <a:t>–</a:t>
          </a:r>
          <a:r>
            <a:rPr lang="de-DE" sz="1100" baseline="0"/>
            <a:t> abrechnen kann. Aber für das Bisschen muss er dennoch Bankgebühren bezahlen. Das ist ein Minusgeschäft!</a:t>
          </a:r>
        </a:p>
        <a:p>
          <a:endParaRPr lang="de-DE" sz="1100" baseline="0"/>
        </a:p>
        <a:p>
          <a:r>
            <a:rPr lang="de-DE" sz="1100" baseline="0"/>
            <a:t>Dies gilt natürlich umgekehrt auch für den Patienten, weil sich die Medikamente entsprechend verteuern.</a:t>
          </a:r>
          <a:r>
            <a:rPr lang="de-DE" sz="1100" baseline="0">
              <a:solidFill>
                <a:schemeClr val="dk1"/>
              </a:solidFill>
              <a:latin typeface="+mn-lt"/>
              <a:ea typeface="+mn-ea"/>
              <a:cs typeface="+mn-cs"/>
            </a:rPr>
            <a:t>Tragen Sie als erstes die erforderlichen Angaben ein:</a:t>
          </a:r>
          <a:endParaRPr lang="de-DE"/>
        </a:p>
        <a:p>
          <a:pPr fontAlgn="base"/>
          <a:endParaRPr lang="de-DE" sz="1100" baseline="0">
            <a:solidFill>
              <a:schemeClr val="dk1"/>
            </a:solidFill>
            <a:latin typeface="+mn-lt"/>
            <a:ea typeface="+mn-ea"/>
            <a:cs typeface="+mn-cs"/>
          </a:endParaRPr>
        </a:p>
        <a:p>
          <a:r>
            <a:rPr lang="de-DE" sz="1100" baseline="0">
              <a:solidFill>
                <a:schemeClr val="dk1"/>
              </a:solidFill>
              <a:latin typeface="+mn-lt"/>
              <a:ea typeface="+mn-ea"/>
              <a:cs typeface="+mn-cs"/>
            </a:rPr>
            <a:t>Aktuelles Datum</a:t>
          </a:r>
          <a:endParaRPr lang="de-DE"/>
        </a:p>
        <a:p>
          <a:r>
            <a:rPr lang="de-DE" sz="1100" baseline="0">
              <a:solidFill>
                <a:schemeClr val="dk1"/>
              </a:solidFill>
              <a:latin typeface="+mn-lt"/>
              <a:ea typeface="+mn-ea"/>
              <a:cs typeface="+mn-cs"/>
            </a:rPr>
            <a:t>Name des Präparats</a:t>
          </a:r>
          <a:endParaRPr lang="de-DE"/>
        </a:p>
        <a:p>
          <a:r>
            <a:rPr lang="de-DE" sz="1100" baseline="0">
              <a:solidFill>
                <a:schemeClr val="dk1"/>
              </a:solidFill>
              <a:latin typeface="+mn-lt"/>
              <a:ea typeface="+mn-ea"/>
              <a:cs typeface="+mn-cs"/>
            </a:rPr>
            <a:t>Dosierung pro Tag</a:t>
          </a:r>
          <a:endParaRPr lang="de-DE"/>
        </a:p>
        <a:p>
          <a:r>
            <a:rPr lang="de-DE" sz="1100" baseline="0">
              <a:solidFill>
                <a:schemeClr val="dk1"/>
              </a:solidFill>
              <a:latin typeface="+mn-lt"/>
              <a:ea typeface="+mn-ea"/>
              <a:cs typeface="+mn-cs"/>
            </a:rPr>
            <a:t>Inhalt einer Packung</a:t>
          </a:r>
          <a:endParaRPr lang="de-DE"/>
        </a:p>
        <a:p>
          <a:pPr fontAlgn="base"/>
          <a:endParaRPr lang="de-DE" sz="1100" baseline="0">
            <a:solidFill>
              <a:schemeClr val="dk1"/>
            </a:solidFill>
            <a:latin typeface="+mn-lt"/>
            <a:ea typeface="+mn-ea"/>
            <a:cs typeface="+mn-cs"/>
          </a:endParaRPr>
        </a:p>
        <a:p>
          <a:pPr fontAlgn="base"/>
          <a:r>
            <a:rPr lang="de-DE" sz="1100" baseline="0">
              <a:solidFill>
                <a:schemeClr val="dk1"/>
              </a:solidFill>
              <a:latin typeface="+mn-lt"/>
              <a:ea typeface="+mn-ea"/>
              <a:cs typeface="+mn-cs"/>
            </a:rPr>
            <a:t>Dieser verringert sich mit der Zeit und heißt dann </a:t>
          </a:r>
          <a:r>
            <a:rPr lang="de-DE" sz="1100" b="1" baseline="0">
              <a:solidFill>
                <a:schemeClr val="dk1"/>
              </a:solidFill>
              <a:latin typeface="+mn-lt"/>
              <a:ea typeface="+mn-ea"/>
              <a:cs typeface="+mn-cs"/>
            </a:rPr>
            <a:t>"Restbestand"</a:t>
          </a:r>
          <a:r>
            <a:rPr lang="de-DE" sz="1100" b="0" baseline="0">
              <a:solidFill>
                <a:schemeClr val="dk1"/>
              </a:solidFill>
              <a:latin typeface="+mn-lt"/>
              <a:ea typeface="+mn-ea"/>
              <a:cs typeface="+mn-cs"/>
            </a:rPr>
            <a:t>. Beim Neukauf wird der neue Packungsinhalt einfach dem Restbestand aufaddiert. Hier muss das Datum nicht geändert werden.</a:t>
          </a:r>
          <a:endParaRPr lang="de-DE" sz="1100" baseline="0"/>
        </a:p>
        <a:p>
          <a:endParaRPr lang="de-DE" sz="1100" baseline="0"/>
        </a:p>
        <a:p>
          <a:pPr fontAlgn="base"/>
          <a:r>
            <a:rPr lang="de-DE" sz="1100" baseline="0"/>
            <a:t>Mit dieser Tabelle hat man einen Überblick, wann es Zeit für ein neues Rezept ist. So hat man es im Griff, ob vielleicht noch ein oder zwei weitere Medikamente zur Neige gehen. Das kostet den Arzt zwar genau dasselbe, aber die Bankgebühren für die weiteren Rezepte entfallen dann.</a:t>
          </a:r>
          <a:endParaRPr lang="de-DE" sz="1100" baseline="0">
            <a:solidFill>
              <a:schemeClr val="dk1"/>
            </a:solidFill>
            <a:latin typeface="+mn-lt"/>
            <a:ea typeface="+mn-ea"/>
            <a:cs typeface="+mn-cs"/>
          </a:endParaRPr>
        </a:p>
        <a:p>
          <a:pPr fontAlgn="base"/>
          <a:endParaRPr lang="de-DE" sz="1100" baseline="0">
            <a:solidFill>
              <a:schemeClr val="dk1"/>
            </a:solidFill>
            <a:latin typeface="+mn-lt"/>
            <a:ea typeface="+mn-ea"/>
            <a:cs typeface="+mn-cs"/>
          </a:endParaRPr>
        </a:p>
        <a:p>
          <a:r>
            <a:rPr lang="de-DE" sz="1100" baseline="0">
              <a:solidFill>
                <a:schemeClr val="dk1"/>
              </a:solidFill>
              <a:latin typeface="+mn-lt"/>
              <a:ea typeface="+mn-ea"/>
              <a:cs typeface="+mn-cs"/>
            </a:rPr>
            <a:t>Die Tabelle geht davon aus, dass täglich die Tagesdosis appliziert wird, dass also der Bestand entsprechend schrumpft, prüft dies jedoch nicht nach.</a:t>
          </a:r>
          <a:endParaRPr lang="de-DE"/>
        </a:p>
        <a:p>
          <a:pPr fontAlgn="base"/>
          <a:endParaRPr lang="de-DE" sz="1100" baseline="0">
            <a:solidFill>
              <a:schemeClr val="dk1"/>
            </a:solidFill>
            <a:latin typeface="+mn-lt"/>
            <a:ea typeface="+mn-ea"/>
            <a:cs typeface="+mn-cs"/>
          </a:endParaRPr>
        </a:p>
        <a:p>
          <a:r>
            <a:rPr lang="de-DE" sz="1100" baseline="0">
              <a:solidFill>
                <a:schemeClr val="dk1"/>
              </a:solidFill>
              <a:latin typeface="+mn-lt"/>
              <a:ea typeface="+mn-ea"/>
              <a:cs typeface="+mn-cs"/>
            </a:rPr>
            <a:t>Sollte ein Medikament wegen einer anderen Behandlung einen Tag nicht genommen werden, erhöht man einfach den Bestand um die Tagesdosis, weil entsprechend weniger verbraucht wurde.</a:t>
          </a:r>
          <a:endParaRPr lang="de-DE" sz="1100" baseline="0"/>
        </a:p>
        <a:p>
          <a:endParaRPr lang="de-DE" sz="1100" baseline="0"/>
        </a:p>
        <a:p>
          <a:r>
            <a:rPr lang="de-DE" sz="1100" baseline="0"/>
            <a:t>Hier gibt es am unteren Ende der Tabelle die Frage, </a:t>
          </a:r>
          <a:r>
            <a:rPr lang="de-DE" sz="1100" b="1" baseline="0"/>
            <a:t>"Demnächst Folgerezept?"</a:t>
          </a:r>
          <a:r>
            <a:rPr lang="de-DE" sz="1100" baseline="0"/>
            <a:t> In dieser Zeile erscheint </a:t>
          </a:r>
          <a:r>
            <a:rPr lang="de-DE" sz="1100" b="1" baseline="0"/>
            <a:t>"ja", </a:t>
          </a:r>
          <a:r>
            <a:rPr lang="de-DE" sz="1100" baseline="0"/>
            <a:t>wenn der Restbestand nur noch für max. vier Wochen reicht. Man kann mit der Bestellung eines Folgerezepts also noch bis zu vier Wochen darauf warten, ob noch eins dazukommt. Dieser Wert kann beliebig geändert werden.</a:t>
          </a:r>
        </a:p>
        <a:p>
          <a:endParaRPr lang="de-DE" sz="1100" baseline="0"/>
        </a:p>
        <a:p>
          <a:r>
            <a:rPr lang="de-DE" sz="1100" baseline="0"/>
            <a:t>Aber hier ist die Tabelle auch behilflich: Wenn eins der knappen Medikamente nur noch für weniger als eine Woche reicht, erscheint oben die Anzeige "</a:t>
          </a:r>
          <a:r>
            <a:rPr lang="de-DE" sz="1100" b="1" baseline="0">
              <a:solidFill>
                <a:srgbClr val="FF0000"/>
              </a:solidFill>
            </a:rPr>
            <a:t>Alarm!</a:t>
          </a:r>
          <a:r>
            <a:rPr lang="de-DE" sz="1100" baseline="0"/>
            <a:t>" in roter Schrift. Nun wird es Zeit, das Folgerezept mit allen knappen Arzneien anzufordern. Die verbleibenden sechs Tage werden der Tatsache gerecht, dass man vielleicht mal keine Zeit hat oder ein Medikament ein paar Tage nicht verfügbar ist. Da ist Pufferzeit sinnvoll.</a:t>
          </a:r>
        </a:p>
        <a:p>
          <a:endParaRPr lang="de-DE" sz="1100" baseline="0"/>
        </a:p>
        <a:p>
          <a:r>
            <a:rPr lang="de-DE" sz="1100" baseline="0"/>
            <a:t>Es ist nur eine (sichtbare) Zeile der Tabelle schreibgeschützt, weil sie ausschleßlich Rechenfelder enthält. In der linken Spalte endet ihre Beschriftung mit "(autom.)", weil sie automatisch ausgefüllt wird.</a:t>
          </a:r>
        </a:p>
        <a:p>
          <a:endParaRPr lang="de-DE" sz="1100" baseline="0"/>
        </a:p>
        <a:p>
          <a:r>
            <a:rPr lang="de-DE" sz="1100" baseline="0"/>
            <a:t>Wo von "Stck." die Rede ist, darf alles gemeint sein, was abzählbar ist, also z.B. auch Tropfen oder Injektionen pro Pen. Das heißt dann halt nur anders.</a:t>
          </a:r>
        </a:p>
        <a:p>
          <a:endParaRPr lang="de-DE" sz="1100" baseline="0"/>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t>Wenn sich die Anzahl der Medikamente erhöht, kann Im mittleren Teil die letzte Spalte markiert und nach Excel-Art nach rechts fortgesetzt werden, </a:t>
          </a:r>
          <a:r>
            <a:rPr lang="de-DE" sz="1100" b="0" baseline="0"/>
            <a:t>um freie Felder zu erzeugen. Bisher ist diese </a:t>
          </a:r>
          <a:r>
            <a:rPr lang="de-DE" sz="1100" baseline="0"/>
            <a:t>Tabelle bis zur Spalte Z darauf vorbereitet, also für gut 20 Medikamente.</a:t>
          </a: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mn-lt"/>
              <a:ea typeface="+mn-ea"/>
              <a:cs typeface="+mn-cs"/>
            </a:rPr>
            <a:t>Einnahmefrequenzen von mehr als einem Tag, also z.B. wöchentlich, werden auf einen Tag umgerechnet. So wird 1 Dosis pro Woche gern als 1/7 (eine siebtel Dosis pro Tag) eingetragen, aber auch ein Dezimalbruch (1,43..., was auch 1/7 ist) ist möglich. Nur der Wert muss stimmen, die Form ist egal.</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mn-lt"/>
              <a:ea typeface="+mn-ea"/>
              <a:cs typeface="+mn-cs"/>
            </a:rPr>
            <a:t>Excel akzeptiert solche Angaben, rechnet sie aber immer in  eine Dezimalzahl um. So erscheint die Eingabe "1/7" als "0,14...".</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mn-lt"/>
              <a:ea typeface="+mn-ea"/>
              <a:cs typeface="+mn-cs"/>
            </a:rPr>
            <a:t>Ähnliches gilt für Dosen mit halben Tabletten, z.B. anderthalb Pillen am Tag. Da kann der Eintrag z.B.  0,5 oder 1,5 lauten.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0" u="none" strike="noStrike" kern="0" cap="none" spc="0" normalizeH="0" baseline="0" noProof="0">
              <a:ln>
                <a:noFill/>
              </a:ln>
              <a:solidFill>
                <a:prstClr val="black"/>
              </a:solidFill>
              <a:effectLst/>
              <a:uLnTx/>
              <a:uFillTx/>
              <a:latin typeface="+mn-lt"/>
              <a:ea typeface="+mn-ea"/>
              <a:cs typeface="+mn-cs"/>
            </a:rPr>
            <a:t>Da ältere Menschen zumeist Rezepte von mehreren Ärzten bekommen, könnte diese Datei für jeden einzelnen Arzt angepasst und separat gepflegt werden, muss sie aber nicht.</a:t>
          </a:r>
          <a:endParaRPr lang="de-DE" sz="1100" baseline="0"/>
        </a:p>
        <a:p>
          <a:endParaRPr lang="de-DE" sz="1100" baseline="0"/>
        </a:p>
        <a:p>
          <a:r>
            <a:rPr lang="de-DE" sz="1400" b="1" baseline="0"/>
            <a:t>Achtung!</a:t>
          </a:r>
          <a:r>
            <a:rPr lang="de-DE" sz="1100" baseline="0"/>
            <a:t> Das Datum der letzten Änderung der Tabelle (links oben) und der </a:t>
          </a:r>
          <a:r>
            <a:rPr lang="de-DE" sz="1100" b="1" baseline="0"/>
            <a:t>"Restbestand am ..." </a:t>
          </a:r>
          <a:r>
            <a:rPr lang="de-DE" sz="1100" baseline="0"/>
            <a:t>sind aufeinander bezogen und dürfen niemals eins ohne das andere geändert werden (außer natürlich zur Korrektur oder dergleichen). Während solcher Änderungsphasen erscheinen vorübergehend ein paar seltsame Anzeigen, die aber ohne Bedeutung sind.</a:t>
          </a:r>
          <a:endParaRPr lang="de-DE" sz="11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AB21"/>
  <sheetViews>
    <sheetView showGridLines="0" showRowColHeaders="0" tabSelected="1" workbookViewId="0">
      <selection activeCell="B4" sqref="B4"/>
    </sheetView>
  </sheetViews>
  <sheetFormatPr baseColWidth="10" defaultColWidth="14.77734375" defaultRowHeight="13.8"/>
  <cols>
    <col min="1" max="1" width="2.109375" style="1" customWidth="1"/>
    <col min="2" max="2" width="31.21875" style="1" customWidth="1"/>
    <col min="3" max="13" width="14.77734375" style="1"/>
    <col min="14" max="14" width="16.88671875" style="1" customWidth="1"/>
    <col min="15" max="16384" width="14.77734375" style="1"/>
  </cols>
  <sheetData>
    <row r="1" spans="1:28" ht="14.4" thickBot="1"/>
    <row r="2" spans="1:28" s="12" customFormat="1" ht="27.6" customHeight="1" thickTop="1" thickBot="1">
      <c r="B2" s="18" t="s">
        <v>5</v>
      </c>
      <c r="C2" s="20"/>
      <c r="D2" s="19" t="str">
        <f>IF(SUM($C$3:$Z$3),"Alarm!","")</f>
        <v/>
      </c>
      <c r="G2" s="1"/>
      <c r="H2" s="1"/>
      <c r="I2" s="1"/>
      <c r="J2" s="1"/>
      <c r="K2" s="1"/>
      <c r="L2" s="1"/>
      <c r="M2" s="1"/>
      <c r="N2" s="1"/>
      <c r="O2" s="1"/>
      <c r="P2" s="1"/>
      <c r="Q2" s="1"/>
      <c r="R2" s="1"/>
      <c r="S2" s="1"/>
      <c r="T2" s="1"/>
      <c r="U2" s="1"/>
      <c r="V2" s="1"/>
      <c r="W2" s="1"/>
      <c r="X2" s="1"/>
      <c r="Y2" s="1"/>
      <c r="Z2" s="1"/>
      <c r="AA2" s="1"/>
      <c r="AB2" s="1"/>
    </row>
    <row r="3" spans="1:28" s="3" customFormat="1" ht="14.4" thickTop="1">
      <c r="A3" s="2"/>
      <c r="B3" s="10">
        <f ca="1">TODAY()</f>
        <v>44926</v>
      </c>
      <c r="C3" s="10">
        <f t="shared" ref="C3:M3" si="0">IF(C$4="",0,(C$10/C$6&lt;6)*1)</f>
        <v>0</v>
      </c>
      <c r="D3" s="10">
        <f t="shared" si="0"/>
        <v>0</v>
      </c>
      <c r="E3" s="10">
        <f t="shared" si="0"/>
        <v>0</v>
      </c>
      <c r="F3" s="10">
        <f t="shared" si="0"/>
        <v>0</v>
      </c>
      <c r="G3" s="10">
        <f t="shared" si="0"/>
        <v>0</v>
      </c>
      <c r="H3" s="10">
        <f t="shared" si="0"/>
        <v>0</v>
      </c>
      <c r="I3" s="10">
        <f>IF(I$4="",0,(I$10/#REF!&lt;6)*1)</f>
        <v>0</v>
      </c>
      <c r="J3" s="10">
        <f t="shared" si="0"/>
        <v>0</v>
      </c>
      <c r="K3" s="10">
        <f t="shared" si="0"/>
        <v>0</v>
      </c>
      <c r="L3" s="10">
        <f t="shared" si="0"/>
        <v>0</v>
      </c>
      <c r="M3" s="10">
        <f t="shared" si="0"/>
        <v>0</v>
      </c>
      <c r="N3" s="10">
        <f t="shared" ref="N3:Z3" si="1">IF(N$4="",0,(N$7/N$5&lt;6)*1)</f>
        <v>0</v>
      </c>
      <c r="O3" s="10">
        <f t="shared" si="1"/>
        <v>0</v>
      </c>
      <c r="P3" s="10">
        <f t="shared" si="1"/>
        <v>0</v>
      </c>
      <c r="Q3" s="10">
        <f t="shared" si="1"/>
        <v>0</v>
      </c>
      <c r="R3" s="10">
        <f t="shared" si="1"/>
        <v>0</v>
      </c>
      <c r="S3" s="10">
        <f t="shared" si="1"/>
        <v>0</v>
      </c>
      <c r="T3" s="10">
        <f t="shared" si="1"/>
        <v>0</v>
      </c>
      <c r="U3" s="10">
        <f t="shared" si="1"/>
        <v>0</v>
      </c>
      <c r="V3" s="10">
        <f t="shared" si="1"/>
        <v>0</v>
      </c>
      <c r="W3" s="10">
        <f t="shared" si="1"/>
        <v>0</v>
      </c>
      <c r="X3" s="10">
        <f t="shared" si="1"/>
        <v>0</v>
      </c>
      <c r="Y3" s="10">
        <f t="shared" si="1"/>
        <v>0</v>
      </c>
      <c r="Z3" s="10">
        <f t="shared" si="1"/>
        <v>0</v>
      </c>
      <c r="AA3" s="1"/>
      <c r="AB3" s="1"/>
    </row>
    <row r="4" spans="1:28" s="13" customFormat="1">
      <c r="B4" s="21" t="s">
        <v>0</v>
      </c>
      <c r="C4" s="25"/>
      <c r="D4" s="25"/>
      <c r="E4" s="25"/>
      <c r="F4" s="25"/>
      <c r="G4" s="25"/>
      <c r="H4" s="25"/>
      <c r="I4" s="31"/>
      <c r="J4" s="31"/>
      <c r="K4" s="31"/>
      <c r="L4" s="31"/>
      <c r="M4" s="31"/>
      <c r="N4" s="16"/>
      <c r="O4" s="16"/>
      <c r="P4" s="16"/>
      <c r="Q4" s="16"/>
      <c r="R4" s="16"/>
      <c r="S4" s="16"/>
      <c r="T4" s="16"/>
      <c r="U4" s="16"/>
      <c r="V4" s="16"/>
      <c r="W4" s="16"/>
      <c r="X4" s="16"/>
      <c r="Y4" s="16"/>
      <c r="Z4" s="16"/>
      <c r="AA4" s="1"/>
      <c r="AB4" s="1"/>
    </row>
    <row r="5" spans="1:28" s="5" customFormat="1">
      <c r="A5" s="4"/>
      <c r="B5" s="21" t="s">
        <v>7</v>
      </c>
      <c r="C5" s="26"/>
      <c r="D5" s="26"/>
      <c r="E5" s="26"/>
      <c r="F5" s="26"/>
      <c r="G5" s="26"/>
      <c r="H5" s="26"/>
      <c r="I5" s="1"/>
      <c r="J5" s="1"/>
      <c r="K5" s="1"/>
      <c r="L5" s="1"/>
      <c r="M5" s="1"/>
      <c r="N5" s="17"/>
      <c r="O5" s="17"/>
      <c r="P5" s="17"/>
      <c r="Q5" s="17"/>
      <c r="R5" s="17"/>
      <c r="S5" s="17"/>
      <c r="T5" s="17"/>
      <c r="U5" s="17"/>
      <c r="V5" s="17"/>
      <c r="W5" s="17"/>
      <c r="X5" s="17"/>
      <c r="Y5" s="17"/>
      <c r="Z5" s="17"/>
      <c r="AA5" s="1"/>
      <c r="AB5" s="1"/>
    </row>
    <row r="6" spans="1:28">
      <c r="A6" s="11"/>
      <c r="B6" s="33" t="s">
        <v>1</v>
      </c>
      <c r="C6" s="27"/>
      <c r="D6" s="27"/>
      <c r="E6" s="27"/>
      <c r="F6" s="27"/>
      <c r="G6" s="27"/>
      <c r="H6" s="27"/>
      <c r="I6" s="34"/>
      <c r="J6" s="11"/>
      <c r="K6" s="11"/>
      <c r="L6" s="11"/>
      <c r="M6" s="11"/>
      <c r="N6" s="11"/>
      <c r="O6" s="35" t="str">
        <f t="shared" ref="O6" si="2">IF(O5="","",O5-$G2*O7)</f>
        <v/>
      </c>
      <c r="P6" s="35" t="str">
        <f t="shared" ref="P6:V6" si="3">IF(P5="","",P5-$G2*P7)</f>
        <v/>
      </c>
      <c r="Q6" s="35" t="str">
        <f t="shared" si="3"/>
        <v/>
      </c>
      <c r="R6" s="35" t="str">
        <f t="shared" si="3"/>
        <v/>
      </c>
      <c r="S6" s="35" t="str">
        <f t="shared" si="3"/>
        <v/>
      </c>
      <c r="T6" s="35" t="str">
        <f t="shared" si="3"/>
        <v/>
      </c>
      <c r="U6" s="35" t="str">
        <f t="shared" si="3"/>
        <v/>
      </c>
      <c r="V6" s="35" t="str">
        <f t="shared" si="3"/>
        <v/>
      </c>
      <c r="W6" s="35" t="str">
        <f t="shared" ref="W6:Z6" si="4">IF(W5="","",W5-$G2*W7)</f>
        <v/>
      </c>
      <c r="X6" s="35" t="str">
        <f t="shared" si="4"/>
        <v/>
      </c>
      <c r="Y6" s="35" t="str">
        <f t="shared" si="4"/>
        <v/>
      </c>
      <c r="Z6" s="35" t="str">
        <f t="shared" si="4"/>
        <v/>
      </c>
      <c r="AA6" s="11"/>
      <c r="AB6" s="11"/>
    </row>
    <row r="7" spans="1:28" s="7" customFormat="1">
      <c r="A7" s="6"/>
      <c r="B7" s="22" t="s">
        <v>8</v>
      </c>
      <c r="C7" s="27"/>
      <c r="D7" s="27"/>
      <c r="E7" s="27"/>
      <c r="F7" s="27"/>
      <c r="G7" s="27"/>
      <c r="H7" s="27"/>
      <c r="I7" s="1"/>
      <c r="J7" s="1"/>
      <c r="K7" s="1"/>
      <c r="L7" s="1"/>
      <c r="M7" s="1"/>
      <c r="N7" s="17"/>
      <c r="O7" s="17"/>
      <c r="P7" s="17"/>
      <c r="Q7" s="17"/>
      <c r="R7" s="17"/>
      <c r="S7" s="17"/>
      <c r="T7" s="17"/>
      <c r="U7" s="17"/>
      <c r="V7" s="17"/>
      <c r="W7" s="17"/>
      <c r="X7" s="17"/>
      <c r="Y7" s="17"/>
      <c r="Z7" s="17"/>
      <c r="AA7" s="1"/>
      <c r="AB7" s="1"/>
    </row>
    <row r="8" spans="1:28" s="8" customFormat="1">
      <c r="B8" s="23" t="s">
        <v>2</v>
      </c>
      <c r="C8" s="24" t="str">
        <f>IF(C4="","",IF(C10&lt;21*C6,"ja, noch "&amp;ROUND(C10/C6,0)&amp;" Tg.","nein"))</f>
        <v/>
      </c>
      <c r="D8" s="24" t="str">
        <f>IF(D4="","",IF(D10&lt;21*D6,"ja, noch "&amp;ROUND(D10/D6,0)&amp;" Tg.","nein"))</f>
        <v/>
      </c>
      <c r="E8" s="24" t="str">
        <f t="shared" ref="E8:Z8" si="5">IF(E4="","",IF(E10&lt;21*E6,"ja, noch "&amp;ROUND(E10/E6,0)&amp;" Tg.","nein"))</f>
        <v/>
      </c>
      <c r="F8" s="24" t="str">
        <f t="shared" si="5"/>
        <v/>
      </c>
      <c r="G8" s="24" t="str">
        <f t="shared" si="5"/>
        <v/>
      </c>
      <c r="H8" s="24" t="str">
        <f t="shared" si="5"/>
        <v/>
      </c>
      <c r="I8" s="9" t="str">
        <f t="shared" si="5"/>
        <v/>
      </c>
      <c r="J8" s="9" t="str">
        <f t="shared" si="5"/>
        <v/>
      </c>
      <c r="K8" s="9" t="str">
        <f t="shared" si="5"/>
        <v/>
      </c>
      <c r="L8" s="9" t="str">
        <f t="shared" si="5"/>
        <v/>
      </c>
      <c r="M8" s="9" t="str">
        <f t="shared" si="5"/>
        <v/>
      </c>
      <c r="N8" s="10" t="str">
        <f t="shared" si="5"/>
        <v/>
      </c>
      <c r="O8" s="9" t="str">
        <f t="shared" si="5"/>
        <v/>
      </c>
      <c r="P8" s="9" t="str">
        <f t="shared" si="5"/>
        <v/>
      </c>
      <c r="Q8" s="9" t="str">
        <f t="shared" si="5"/>
        <v/>
      </c>
      <c r="R8" s="9" t="str">
        <f t="shared" si="5"/>
        <v/>
      </c>
      <c r="S8" s="9" t="str">
        <f t="shared" si="5"/>
        <v/>
      </c>
      <c r="T8" s="10" t="str">
        <f t="shared" si="5"/>
        <v/>
      </c>
      <c r="U8" s="9" t="str">
        <f t="shared" si="5"/>
        <v/>
      </c>
      <c r="V8" s="9" t="str">
        <f t="shared" si="5"/>
        <v/>
      </c>
      <c r="W8" s="9" t="str">
        <f t="shared" si="5"/>
        <v/>
      </c>
      <c r="X8" s="9" t="str">
        <f t="shared" si="5"/>
        <v/>
      </c>
      <c r="Y8" s="9" t="str">
        <f t="shared" si="5"/>
        <v/>
      </c>
      <c r="Z8" s="10" t="str">
        <f t="shared" si="5"/>
        <v/>
      </c>
      <c r="AA8" s="11"/>
      <c r="AB8" s="11"/>
    </row>
    <row r="9" spans="1:28" s="9" customFormat="1">
      <c r="B9" s="32">
        <f ca="1">B$3-C$2</f>
        <v>44926</v>
      </c>
      <c r="N9" s="10" t="str">
        <f>IF(N4="","",IF(N10&lt;14*I6,"ja, noch "&amp;ROUND(N10/I6,0)&amp;" Tg.","nein"))</f>
        <v/>
      </c>
      <c r="O9" s="10" t="str">
        <f t="shared" ref="O9:Z9" si="6">IF(O4="","",IF(O10&lt;14*O6,"ja, noch "&amp;ROUND(O10/O6,0)&amp;" Tg.","nein"))</f>
        <v/>
      </c>
      <c r="P9" s="10" t="str">
        <f t="shared" si="6"/>
        <v/>
      </c>
      <c r="Q9" s="10" t="str">
        <f t="shared" si="6"/>
        <v/>
      </c>
      <c r="R9" s="10" t="str">
        <f t="shared" si="6"/>
        <v/>
      </c>
      <c r="S9" s="10" t="str">
        <f t="shared" si="6"/>
        <v/>
      </c>
      <c r="T9" s="10" t="str">
        <f t="shared" si="6"/>
        <v/>
      </c>
      <c r="U9" s="10" t="str">
        <f t="shared" si="6"/>
        <v/>
      </c>
      <c r="V9" s="10" t="str">
        <f t="shared" si="6"/>
        <v/>
      </c>
      <c r="W9" s="10" t="str">
        <f t="shared" si="6"/>
        <v/>
      </c>
      <c r="X9" s="10" t="str">
        <f t="shared" si="6"/>
        <v/>
      </c>
      <c r="Y9" s="10" t="str">
        <f t="shared" si="6"/>
        <v/>
      </c>
      <c r="Z9" s="10" t="str">
        <f t="shared" si="6"/>
        <v/>
      </c>
    </row>
    <row r="10" spans="1:28" ht="14.4">
      <c r="B10" s="29" t="s">
        <v>6</v>
      </c>
      <c r="C10" s="31" t="str">
        <f t="shared" ref="C10:Z10" si="7">IF(C7="","",C7-$B9*C6)</f>
        <v/>
      </c>
      <c r="D10" s="31" t="str">
        <f t="shared" si="7"/>
        <v/>
      </c>
      <c r="E10" s="31" t="str">
        <f t="shared" si="7"/>
        <v/>
      </c>
      <c r="F10" s="31" t="str">
        <f t="shared" si="7"/>
        <v/>
      </c>
      <c r="G10" s="31" t="str">
        <f t="shared" si="7"/>
        <v/>
      </c>
      <c r="H10" s="31" t="str">
        <f t="shared" si="7"/>
        <v/>
      </c>
      <c r="I10" s="31" t="str">
        <f>IF(I7="","",I7-$B9*#REF!)</f>
        <v/>
      </c>
      <c r="J10" s="31" t="str">
        <f t="shared" si="7"/>
        <v/>
      </c>
      <c r="K10" s="31" t="str">
        <f t="shared" ref="K10:M10" si="8">IF(K7="","",K7-$B9*K6)</f>
        <v/>
      </c>
      <c r="L10" s="31" t="str">
        <f t="shared" si="8"/>
        <v/>
      </c>
      <c r="M10" s="31" t="str">
        <f t="shared" si="8"/>
        <v/>
      </c>
      <c r="N10" s="31" t="str">
        <f>IF(N7="","",N7-$B9*I6)</f>
        <v/>
      </c>
      <c r="O10" s="31" t="str">
        <f t="shared" si="7"/>
        <v/>
      </c>
      <c r="P10" s="31" t="str">
        <f t="shared" si="7"/>
        <v/>
      </c>
      <c r="Q10" s="31" t="str">
        <f t="shared" si="7"/>
        <v/>
      </c>
      <c r="R10" s="31" t="str">
        <f t="shared" si="7"/>
        <v/>
      </c>
      <c r="S10" s="31" t="str">
        <f t="shared" si="7"/>
        <v/>
      </c>
      <c r="T10" s="31" t="str">
        <f t="shared" si="7"/>
        <v/>
      </c>
      <c r="U10" s="31" t="str">
        <f t="shared" si="7"/>
        <v/>
      </c>
      <c r="V10" s="31" t="str">
        <f t="shared" si="7"/>
        <v/>
      </c>
      <c r="W10" s="31" t="str">
        <f t="shared" si="7"/>
        <v/>
      </c>
      <c r="X10" s="31" t="str">
        <f t="shared" si="7"/>
        <v/>
      </c>
      <c r="Y10" s="31" t="str">
        <f t="shared" si="7"/>
        <v/>
      </c>
      <c r="Z10" s="31" t="str">
        <f t="shared" si="7"/>
        <v/>
      </c>
    </row>
    <row r="11" spans="1:28" ht="15" thickBot="1">
      <c r="B11" s="30" t="s">
        <v>3</v>
      </c>
    </row>
    <row r="12" spans="1:28" ht="15.6" thickTop="1" thickBot="1">
      <c r="B12" s="28" t="s">
        <v>4</v>
      </c>
    </row>
    <row r="13" spans="1:28" ht="14.4" thickTop="1"/>
    <row r="14" spans="1:28">
      <c r="C14" s="14"/>
      <c r="D14" s="14"/>
    </row>
    <row r="15" spans="1:28" s="11" customFormat="1">
      <c r="C15" s="14"/>
      <c r="D15" s="14"/>
    </row>
    <row r="16" spans="1:28">
      <c r="C16" s="14"/>
      <c r="D16" s="14"/>
    </row>
    <row r="17" spans="3:4">
      <c r="C17" s="14"/>
      <c r="D17" s="14"/>
    </row>
    <row r="18" spans="3:4">
      <c r="C18" s="14"/>
      <c r="D18" s="15"/>
    </row>
    <row r="19" spans="3:4">
      <c r="C19" s="14"/>
      <c r="D19" s="14"/>
    </row>
    <row r="20" spans="3:4">
      <c r="C20" s="14"/>
      <c r="D20" s="14"/>
    </row>
    <row r="21" spans="3:4">
      <c r="C21" s="14"/>
      <c r="D21" s="14"/>
    </row>
  </sheetData>
  <sheetProtection sheet="1" objects="1" scenarios="1"/>
  <conditionalFormatting sqref="B4">
    <cfRule type="cellIs" dxfId="0" priority="2" operator="lessThan">
      <formula>"G$8"</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showGridLines="0" showRowColHeaders="0" workbookViewId="0">
      <selection activeCell="N10" sqref="N10"/>
    </sheetView>
  </sheetViews>
  <sheetFormatPr baseColWidth="10" defaultRowHeight="13.8"/>
  <sheetData/>
  <sheetProtection sheet="1" objects="1" scenario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Berechnung</vt:lpstr>
      <vt:lpstr>Anleitung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2022-12-10T02:33:10Z</dcterms:created>
  <dcterms:modified xsi:type="dcterms:W3CDTF">2022-12-31T01:54:02Z</dcterms:modified>
</cp:coreProperties>
</file>